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\Desktop\"/>
    </mc:Choice>
  </mc:AlternateContent>
  <xr:revisionPtr revIDLastSave="0" documentId="13_ncr:1_{AD8EE801-C1F0-4392-BC0F-EE6BF371249E}" xr6:coauthVersionLast="47" xr6:coauthVersionMax="47" xr10:uidLastSave="{00000000-0000-0000-0000-000000000000}"/>
  <bookViews>
    <workbookView xWindow="-120" yWindow="-120" windowWidth="19440" windowHeight="11640" xr2:uid="{D821B5A6-A2BE-4E91-A883-50F4BB0D87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1" l="1"/>
  <c r="I63" i="1"/>
  <c r="I62" i="1"/>
  <c r="I61" i="1"/>
  <c r="I60" i="1"/>
  <c r="I59" i="1"/>
  <c r="I57" i="1"/>
  <c r="I56" i="1"/>
  <c r="I55" i="1"/>
  <c r="I74" i="1" s="1"/>
  <c r="I23" i="1"/>
  <c r="I22" i="1"/>
  <c r="I21" i="1"/>
  <c r="I20" i="1"/>
  <c r="I19" i="1"/>
  <c r="I18" i="1"/>
  <c r="I16" i="1"/>
  <c r="I15" i="1"/>
  <c r="I14" i="1"/>
  <c r="I33" i="1" s="1"/>
  <c r="I34" i="1" l="1"/>
  <c r="I35" i="1" s="1"/>
  <c r="A35" i="1" s="1"/>
  <c r="I75" i="1"/>
  <c r="I76" i="1" s="1"/>
  <c r="A76" i="1" s="1"/>
</calcChain>
</file>

<file path=xl/sharedStrings.xml><?xml version="1.0" encoding="utf-8"?>
<sst xmlns="http://schemas.openxmlformats.org/spreadsheetml/2006/main" count="137" uniqueCount="75">
  <si>
    <t>บริษัท อาณาจักรสยาม กรุ๊ป จำกัด</t>
  </si>
  <si>
    <t>257/1-4ถนนรัชดาภิเษก เขตดินแดง กรุงเทพ</t>
  </si>
  <si>
    <t xml:space="preserve">โทร.0881321432, 0625838716 แฟกซ์. 02-9030060 ต่อ 3244  อีเมลล์. anajak8888@gmail.com </t>
  </si>
  <si>
    <t xml:space="preserve">   ใบเสนอราคา / QUOTATION</t>
  </si>
  <si>
    <t xml:space="preserve">เรียน/Attention:  </t>
  </si>
  <si>
    <t>คุณเอกพล ศิริกาญจนาไพบูล์</t>
  </si>
  <si>
    <t xml:space="preserve">เลขที่/ No. :   </t>
  </si>
  <si>
    <t>07092019-1</t>
  </si>
  <si>
    <t xml:space="preserve">หจก.ท่ามะเขือออยล์ </t>
  </si>
  <si>
    <t xml:space="preserve">วันที่ Date :     </t>
  </si>
  <si>
    <t>24 ซอย 13 ถนนราชดำเนิน1 ตำบลในเมือง อำเภอเมือง จังหวัดกำแพงเพชร</t>
  </si>
  <si>
    <t xml:space="preserve">หน่วยงานจังหวัดปั๊มปตท.คลองขลุง จังหวัดกำแพงเพชร </t>
  </si>
  <si>
    <r>
      <t>TEL. :</t>
    </r>
    <r>
      <rPr>
        <sz val="14"/>
        <color indexed="8"/>
        <rFont val="CordiaUPC"/>
        <family val="2"/>
        <charset val="222"/>
      </rPr>
      <t xml:space="preserve">  </t>
    </r>
  </si>
  <si>
    <t>084-9334091</t>
  </si>
  <si>
    <t>ขอเสนอราคาและเงื่อนไขสำหรับท่านดังนี้</t>
  </si>
  <si>
    <t>We are please to submit you the following described here in at price, items and terms stated :</t>
  </si>
  <si>
    <t>ลำดับที่</t>
  </si>
  <si>
    <t>รายการ</t>
  </si>
  <si>
    <t>จำนวน</t>
  </si>
  <si>
    <t>หน่วย</t>
  </si>
  <si>
    <t>ราคา</t>
  </si>
  <si>
    <t>จำนวนเงิน</t>
  </si>
  <si>
    <t>ITEM</t>
  </si>
  <si>
    <t>DESCRIPTION</t>
  </si>
  <si>
    <t>Quantity</t>
  </si>
  <si>
    <t>Units</t>
  </si>
  <si>
    <t>Price</t>
  </si>
  <si>
    <t>Amount</t>
  </si>
  <si>
    <t>รายการปักเข็มกันดิน บ่อ ขนาด 4.5*9.5*4.5 เมตร</t>
  </si>
  <si>
    <t>-Sheet pile ยาว 8 เมตร 75 แผ่น</t>
  </si>
  <si>
    <t>เมตร</t>
  </si>
  <si>
    <t>-ค่าขนย้ายไปกลับ แผ่นชีทไพล์ เหล็กบีม</t>
  </si>
  <si>
    <t>เที่ยว</t>
  </si>
  <si>
    <t>-ค่ายกแผ่นชีทไพล์ขึ้นลงในโรงงาน</t>
  </si>
  <si>
    <t>งานกดชีทไพล์ ตอก ถอน ด้วย vibro หรือ แม็คโคร</t>
  </si>
  <si>
    <t>-งานกด</t>
  </si>
  <si>
    <t>-งานถอน</t>
  </si>
  <si>
    <t>-งานวางเบรสซิ่ง 40 เมตร</t>
  </si>
  <si>
    <t>กก.</t>
  </si>
  <si>
    <t>-ค่าเข่าเหล็กบีม 350,300 ยาว 40 เมตร</t>
  </si>
  <si>
    <t>-ค่าย้ายรถไวร์โบร</t>
  </si>
  <si>
    <t>ค่าดำเนินงาน</t>
  </si>
  <si>
    <t>เงื่อนไขในการดำเนินงาน</t>
  </si>
  <si>
    <t>ราคาเสนอเป็นราคาตอกถอนชีทไพล์รวม bracing  ค้ำยัน</t>
  </si>
  <si>
    <t>ราคาไม่รวมค่าขุดดิน</t>
  </si>
  <si>
    <t>งานระบบเปิดขุดไม่รับผิดชอบต่อความเสียหายของอาคารข้างเคียง</t>
  </si>
  <si>
    <t>พื้นเดิมจุดยืนรถตอก อาจทำให้เกิดความเสียหายจากการทำงาน</t>
  </si>
  <si>
    <t>ความรับผิดชอบซ่อมแซมผู้ว่าจ้างจัดการซ่อมเอง</t>
  </si>
  <si>
    <t>วิศวกรหน้างานเป็นของผู้รับจ้าง</t>
  </si>
  <si>
    <t xml:space="preserve">***ราคานี้เหมาจ่าย ระยะเวลา 30 วัน </t>
  </si>
  <si>
    <t>หากงานไม่เสร็จจะมีการเรียกเก็บเพิ่ม</t>
  </si>
  <si>
    <t>รวมเงิน</t>
  </si>
  <si>
    <t>Vat7%</t>
  </si>
  <si>
    <t>รวมทั้งสิ้น</t>
  </si>
  <si>
    <t>เงื่อนไขการชำระเงิน</t>
  </si>
  <si>
    <t xml:space="preserve">     ผู้เสนอราคา นายภาสกร จามรธัญญวาท </t>
  </si>
  <si>
    <t>6.1 ชำระ 35% เป็นเงินสดเมื่อสั่งจ้าง</t>
  </si>
  <si>
    <t>7/9/.62</t>
  </si>
  <si>
    <t>6.2 ชำระ 35%เป็นเงินสดเมื่อตอกชีทไพล์เสร็จ</t>
  </si>
  <si>
    <t>6.3 ชำระ 30% เมื่อถอนชีทไพล์เสร็จ</t>
  </si>
  <si>
    <t xml:space="preserve">     ผู้สั่งซื้อ................................................................</t>
  </si>
  <si>
    <t xml:space="preserve">หมายเหตุ : สั่งสินค้าล่วงหน้าอย่างน้อย 7 วันทำการ </t>
  </si>
  <si>
    <t xml:space="preserve">โทร.0881321432,0625838716 แฟกซ์. 02-9030060 ต่อ 3244  อีเมลล์. anajak8888@gmail.com </t>
  </si>
  <si>
    <t>เลขประจำตัวผู้เสียภาษี 0105547159939</t>
  </si>
  <si>
    <t>ฝ่ายจัดซื้อ</t>
  </si>
  <si>
    <t>09092019-3</t>
  </si>
  <si>
    <t xml:space="preserve">บริษัท สยาม ภัทรนคร เอ็นจิเนียริ่ง จำกัด </t>
  </si>
  <si>
    <t>36/1 ถ.เพชรเกษม ม.3 ต.ป่าบอน อ.ป่าบอน</t>
  </si>
  <si>
    <t>จังหวัดพัทลุง 93170 เลขประจำตัวผู้เสียภาษีอากร 0935560000428</t>
  </si>
  <si>
    <r>
      <t>TEL. :</t>
    </r>
    <r>
      <rPr>
        <sz val="14"/>
        <color indexed="8"/>
        <rFont val="CordiaUPC"/>
        <family val="2"/>
        <charset val="222"/>
      </rPr>
      <t xml:space="preserve">  061-9900-676</t>
    </r>
  </si>
  <si>
    <t>ขอเสนอราคาและเงื่อนไขสำหรับท่านดังนี้We are please to submit you the following described here in at price, items and terms stated :</t>
  </si>
  <si>
    <t>รายการปักเข็มกันดิน บ่อ ขนาด 10*10*5 เมตร</t>
  </si>
  <si>
    <t>-Sheet pile ยาว 8 เมตร 105 แผ่น</t>
  </si>
  <si>
    <t>-ค่าเหล็กบีม 350,300 ยาว 40 เมตร</t>
  </si>
  <si>
    <t>13/9/.62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</si>
</sst>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8"/>
      <name val="BrowalliaUPC"/>
      <family val="2"/>
      <charset val="222"/>
    </font>
    <font>
      <b/>
      <sz val="16"/>
      <color indexed="8"/>
      <name val="Cordia New"/>
      <family val="2"/>
    </font>
    <font>
      <sz val="18"/>
      <color indexed="8"/>
      <name val="CordiaUPC"/>
      <family val="2"/>
      <charset val="222"/>
    </font>
    <font>
      <sz val="18"/>
      <color indexed="8"/>
      <name val="CordiaUPC"/>
      <family val="2"/>
    </font>
    <font>
      <b/>
      <sz val="18"/>
      <color indexed="8"/>
      <name val="Cordia New"/>
      <family val="2"/>
    </font>
    <font>
      <b/>
      <sz val="18"/>
      <color indexed="8"/>
      <name val="CordiaUPC"/>
      <family val="2"/>
      <charset val="222"/>
    </font>
    <font>
      <b/>
      <sz val="14"/>
      <color indexed="8"/>
      <name val="Angsana New"/>
      <family val="1"/>
      <charset val="222"/>
    </font>
    <font>
      <sz val="14"/>
      <color indexed="8"/>
      <name val="CordiaUPC"/>
      <family val="2"/>
      <charset val="222"/>
    </font>
    <font>
      <b/>
      <sz val="14"/>
      <color indexed="8"/>
      <name val="CordiaUPC"/>
      <family val="2"/>
      <charset val="222"/>
    </font>
    <font>
      <sz val="14"/>
      <color indexed="8"/>
      <name val="CordiaUPC"/>
      <family val="2"/>
    </font>
    <font>
      <sz val="16"/>
      <color indexed="8"/>
      <name val="CordiaUPC"/>
      <family val="2"/>
      <charset val="222"/>
    </font>
    <font>
      <b/>
      <sz val="14"/>
      <color indexed="8"/>
      <name val="CordiaUPC"/>
      <family val="2"/>
    </font>
    <font>
      <b/>
      <sz val="16"/>
      <color indexed="8"/>
      <name val="CordiaUPC"/>
      <family val="2"/>
    </font>
    <font>
      <b/>
      <u/>
      <sz val="14"/>
      <color indexed="8"/>
      <name val="CordiaUPC"/>
      <family val="2"/>
      <charset val="22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/>
    <xf numFmtId="0" fontId="4" fillId="0" borderId="0" xfId="0" applyFont="1"/>
    <xf numFmtId="0" fontId="5" fillId="0" borderId="0" xfId="0" applyFont="1"/>
    <xf numFmtId="0" fontId="4" fillId="0" borderId="5" xfId="0" applyFont="1" applyBorder="1"/>
    <xf numFmtId="0" fontId="6" fillId="0" borderId="4" xfId="0" applyFont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9" fillId="0" borderId="0" xfId="0" applyFont="1"/>
    <xf numFmtId="0" fontId="9" fillId="0" borderId="11" xfId="0" applyFont="1" applyBorder="1"/>
    <xf numFmtId="15" fontId="9" fillId="0" borderId="10" xfId="0" applyNumberFormat="1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15" fontId="9" fillId="0" borderId="5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9" fillId="0" borderId="12" xfId="0" applyFont="1" applyBorder="1"/>
    <xf numFmtId="0" fontId="9" fillId="0" borderId="14" xfId="0" applyFont="1" applyBorder="1"/>
    <xf numFmtId="0" fontId="13" fillId="0" borderId="9" xfId="0" applyFont="1" applyBorder="1"/>
    <xf numFmtId="15" fontId="9" fillId="0" borderId="10" xfId="0" applyNumberFormat="1" applyFont="1" applyBorder="1"/>
    <xf numFmtId="0" fontId="11" fillId="0" borderId="4" xfId="0" applyFont="1" applyBorder="1"/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5" xfId="0" applyFont="1" applyBorder="1"/>
    <xf numFmtId="0" fontId="11" fillId="0" borderId="13" xfId="0" applyFont="1" applyBorder="1"/>
    <xf numFmtId="0" fontId="9" fillId="0" borderId="12" xfId="0" applyFont="1" applyBorder="1" applyAlignment="1">
      <alignment horizontal="left"/>
    </xf>
    <xf numFmtId="0" fontId="13" fillId="0" borderId="12" xfId="0" applyFont="1" applyBorder="1"/>
    <xf numFmtId="0" fontId="13" fillId="0" borderId="15" xfId="0" applyFont="1" applyBorder="1"/>
    <xf numFmtId="0" fontId="8" fillId="3" borderId="16" xfId="0" applyFont="1" applyFill="1" applyBorder="1" applyAlignment="1">
      <alignment horizontal="center"/>
    </xf>
    <xf numFmtId="0" fontId="8" fillId="3" borderId="7" xfId="0" applyFont="1" applyFill="1" applyBorder="1"/>
    <xf numFmtId="0" fontId="8" fillId="3" borderId="7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12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21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3" fontId="10" fillId="0" borderId="22" xfId="0" applyNumberFormat="1" applyFont="1" applyBorder="1" applyAlignment="1">
      <alignment horizontal="center"/>
    </xf>
    <xf numFmtId="0" fontId="12" fillId="0" borderId="22" xfId="0" applyFont="1" applyBorder="1"/>
    <xf numFmtId="0" fontId="12" fillId="0" borderId="5" xfId="0" applyFont="1" applyBorder="1"/>
    <xf numFmtId="0" fontId="10" fillId="0" borderId="23" xfId="0" applyFont="1" applyBorder="1" applyAlignment="1">
      <alignment horizontal="center"/>
    </xf>
    <xf numFmtId="0" fontId="14" fillId="0" borderId="0" xfId="0" quotePrefix="1" applyFont="1"/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43" fontId="10" fillId="0" borderId="5" xfId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0" xfId="0" quotePrefix="1" applyFont="1" applyAlignment="1">
      <alignment horizontal="left"/>
    </xf>
    <xf numFmtId="0" fontId="10" fillId="0" borderId="0" xfId="0" quotePrefix="1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5" fillId="0" borderId="2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3" xfId="0" applyFont="1" applyBorder="1" applyAlignment="1">
      <alignment horizontal="center"/>
    </xf>
    <xf numFmtId="0" fontId="14" fillId="0" borderId="24" xfId="0" applyFont="1" applyBorder="1"/>
    <xf numFmtId="0" fontId="10" fillId="0" borderId="14" xfId="0" applyFont="1" applyBorder="1" applyAlignment="1">
      <alignment horizontal="left"/>
    </xf>
    <xf numFmtId="3" fontId="10" fillId="0" borderId="20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43" fontId="9" fillId="0" borderId="10" xfId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43" fontId="9" fillId="0" borderId="5" xfId="1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9" fillId="0" borderId="7" xfId="0" applyFont="1" applyBorder="1" applyAlignment="1">
      <alignment horizontal="right"/>
    </xf>
    <xf numFmtId="43" fontId="9" fillId="0" borderId="18" xfId="1" applyFont="1" applyBorder="1" applyAlignment="1">
      <alignment horizontal="center"/>
    </xf>
    <xf numFmtId="0" fontId="9" fillId="0" borderId="4" xfId="0" applyFont="1" applyBorder="1"/>
    <xf numFmtId="0" fontId="9" fillId="0" borderId="23" xfId="0" applyFont="1" applyBorder="1" applyAlignment="1">
      <alignment horizontal="left"/>
    </xf>
    <xf numFmtId="14" fontId="9" fillId="0" borderId="0" xfId="0" applyNumberFormat="1" applyFont="1"/>
    <xf numFmtId="0" fontId="12" fillId="0" borderId="23" xfId="0" applyFont="1" applyBorder="1"/>
    <xf numFmtId="0" fontId="16" fillId="0" borderId="4" xfId="0" applyFont="1" applyBorder="1"/>
    <xf numFmtId="0" fontId="2" fillId="2" borderId="9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3" fillId="0" borderId="23" xfId="0" applyFont="1" applyBorder="1"/>
    <xf numFmtId="0" fontId="4" fillId="0" borderId="11" xfId="0" applyFont="1" applyBorder="1"/>
    <xf numFmtId="0" fontId="6" fillId="0" borderId="23" xfId="0" applyFont="1" applyBorder="1" applyAlignment="1">
      <alignment horizontal="left"/>
    </xf>
    <xf numFmtId="0" fontId="0" fillId="0" borderId="23" xfId="0" applyBorder="1"/>
    <xf numFmtId="0" fontId="0" fillId="0" borderId="11" xfId="0" applyBorder="1"/>
    <xf numFmtId="0" fontId="7" fillId="2" borderId="2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0" borderId="21" xfId="0" applyFont="1" applyBorder="1"/>
    <xf numFmtId="0" fontId="9" fillId="0" borderId="27" xfId="0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15" fontId="9" fillId="0" borderId="27" xfId="0" applyNumberFormat="1" applyFont="1" applyBorder="1" applyAlignment="1">
      <alignment horizontal="center"/>
    </xf>
    <xf numFmtId="15" fontId="9" fillId="0" borderId="11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5" fontId="9" fillId="0" borderId="27" xfId="0" applyNumberFormat="1" applyFont="1" applyBorder="1"/>
    <xf numFmtId="0" fontId="11" fillId="0" borderId="24" xfId="0" applyFont="1" applyBorder="1"/>
    <xf numFmtId="0" fontId="13" fillId="0" borderId="14" xfId="0" applyFont="1" applyBorder="1"/>
    <xf numFmtId="0" fontId="8" fillId="3" borderId="8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3" fontId="10" fillId="0" borderId="17" xfId="0" applyNumberFormat="1" applyFont="1" applyBorder="1" applyAlignment="1">
      <alignment horizontal="center"/>
    </xf>
    <xf numFmtId="0" fontId="12" fillId="0" borderId="17" xfId="0" applyFont="1" applyBorder="1"/>
    <xf numFmtId="0" fontId="12" fillId="0" borderId="8" xfId="0" applyFont="1" applyBorder="1"/>
    <xf numFmtId="0" fontId="8" fillId="0" borderId="23" xfId="0" applyFont="1" applyBorder="1" applyAlignment="1">
      <alignment horizontal="center"/>
    </xf>
    <xf numFmtId="43" fontId="10" fillId="0" borderId="11" xfId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27" xfId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64" fontId="10" fillId="3" borderId="23" xfId="0" applyNumberFormat="1" applyFont="1" applyFill="1" applyBorder="1" applyAlignment="1">
      <alignment horizontal="center"/>
    </xf>
    <xf numFmtId="43" fontId="9" fillId="0" borderId="11" xfId="1" applyFont="1" applyBorder="1" applyAlignment="1">
      <alignment horizontal="center"/>
    </xf>
    <xf numFmtId="43" fontId="9" fillId="0" borderId="8" xfId="1" applyFont="1" applyBorder="1" applyAlignment="1">
      <alignment horizontal="center"/>
    </xf>
    <xf numFmtId="0" fontId="9" fillId="0" borderId="23" xfId="0" applyFont="1" applyBorder="1"/>
    <xf numFmtId="14" fontId="9" fillId="0" borderId="0" xfId="0" applyNumberFormat="1" applyFont="1" applyAlignment="1">
      <alignment horizontal="center"/>
    </xf>
    <xf numFmtId="0" fontId="16" fillId="0" borderId="24" xfId="0" applyFont="1" applyBorder="1"/>
    <xf numFmtId="0" fontId="10" fillId="0" borderId="24" xfId="0" applyFont="1" applyBorder="1" applyAlignment="1">
      <alignment horizontal="left"/>
    </xf>
    <xf numFmtId="14" fontId="9" fillId="0" borderId="12" xfId="0" applyNumberFormat="1" applyFont="1" applyBorder="1" applyAlignment="1">
      <alignment horizontal="center"/>
    </xf>
    <xf numFmtId="0" fontId="9" fillId="0" borderId="12" xfId="0" applyFont="1" applyBorder="1" applyAlignment="1">
      <alignment horizontal="right"/>
    </xf>
    <xf numFmtId="43" fontId="9" fillId="0" borderId="14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E266F-AB8E-48FE-9E3D-4A4445A26832}">
  <dimension ref="A1:I82"/>
  <sheetViews>
    <sheetView tabSelected="1" topLeftCell="A12" workbookViewId="0">
      <selection activeCell="C14" sqref="C14:C22"/>
    </sheetView>
  </sheetViews>
  <sheetFormatPr defaultRowHeight="15" x14ac:dyDescent="0.25"/>
  <cols>
    <col min="5" max="5" width="17.140625" customWidth="1"/>
    <col min="9" max="9" width="22.42578125" customWidth="1"/>
  </cols>
  <sheetData>
    <row r="1" spans="1:9" ht="30" x14ac:dyDescent="0.6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27.75" x14ac:dyDescent="0.65">
      <c r="A2" s="4" t="s">
        <v>1</v>
      </c>
      <c r="E2" s="5"/>
      <c r="F2" s="5"/>
      <c r="G2" s="6"/>
      <c r="H2" s="6"/>
      <c r="I2" s="7"/>
    </row>
    <row r="3" spans="1:9" ht="27.75" x14ac:dyDescent="0.65">
      <c r="A3" s="8" t="s">
        <v>2</v>
      </c>
      <c r="E3" s="5"/>
      <c r="F3" s="5"/>
      <c r="G3" s="6"/>
      <c r="H3" s="6"/>
      <c r="I3" s="7"/>
    </row>
    <row r="4" spans="1:9" ht="26.25" x14ac:dyDescent="0.55000000000000004">
      <c r="A4" s="9" t="s">
        <v>3</v>
      </c>
      <c r="B4" s="10"/>
      <c r="C4" s="10"/>
      <c r="D4" s="10"/>
      <c r="E4" s="10"/>
      <c r="F4" s="10"/>
      <c r="G4" s="10"/>
      <c r="H4" s="10"/>
      <c r="I4" s="11"/>
    </row>
    <row r="5" spans="1:9" ht="21.75" x14ac:dyDescent="0.5">
      <c r="A5" s="12" t="s">
        <v>4</v>
      </c>
      <c r="B5" s="13"/>
      <c r="C5" s="13" t="s">
        <v>5</v>
      </c>
      <c r="D5" s="13"/>
      <c r="E5" s="13"/>
      <c r="F5" s="13"/>
      <c r="G5" s="14"/>
      <c r="H5" s="15" t="s">
        <v>6</v>
      </c>
      <c r="I5" s="16" t="s">
        <v>7</v>
      </c>
    </row>
    <row r="6" spans="1:9" ht="24" x14ac:dyDescent="0.55000000000000004">
      <c r="A6" s="17"/>
      <c r="B6" s="18"/>
      <c r="C6" s="19" t="s">
        <v>8</v>
      </c>
      <c r="D6" s="20"/>
      <c r="E6" s="20"/>
      <c r="F6" s="20"/>
      <c r="G6" s="21"/>
      <c r="H6" s="15" t="s">
        <v>9</v>
      </c>
      <c r="I6" s="22">
        <v>242042</v>
      </c>
    </row>
    <row r="7" spans="1:9" ht="24" x14ac:dyDescent="0.55000000000000004">
      <c r="A7" s="17"/>
      <c r="B7" s="18"/>
      <c r="C7" s="19" t="s">
        <v>10</v>
      </c>
      <c r="D7" s="20"/>
      <c r="E7" s="20"/>
      <c r="F7" s="20"/>
      <c r="G7" s="21"/>
      <c r="H7" s="23"/>
      <c r="I7" s="24"/>
    </row>
    <row r="8" spans="1:9" ht="21.75" x14ac:dyDescent="0.5">
      <c r="A8" s="25"/>
      <c r="B8" s="26"/>
      <c r="C8" s="27" t="s">
        <v>11</v>
      </c>
      <c r="D8" s="27"/>
      <c r="E8" s="27"/>
      <c r="F8" s="27"/>
      <c r="G8" s="28"/>
      <c r="H8" s="29" t="s">
        <v>12</v>
      </c>
      <c r="I8" s="30" t="s">
        <v>13</v>
      </c>
    </row>
    <row r="9" spans="1:9" ht="21.75" x14ac:dyDescent="0.5">
      <c r="A9" s="31" t="s">
        <v>14</v>
      </c>
      <c r="B9" s="32"/>
      <c r="C9" s="20"/>
      <c r="D9" s="20"/>
      <c r="E9" s="32"/>
      <c r="F9" s="32"/>
      <c r="G9" s="20"/>
      <c r="H9" s="33"/>
      <c r="I9" s="34"/>
    </row>
    <row r="10" spans="1:9" ht="21.75" x14ac:dyDescent="0.5">
      <c r="A10" s="35" t="s">
        <v>15</v>
      </c>
      <c r="B10" s="27"/>
      <c r="C10" s="27"/>
      <c r="D10" s="27"/>
      <c r="E10" s="36"/>
      <c r="F10" s="36"/>
      <c r="G10" s="27"/>
      <c r="H10" s="37"/>
      <c r="I10" s="38"/>
    </row>
    <row r="11" spans="1:9" ht="21" x14ac:dyDescent="0.45">
      <c r="A11" s="39" t="s">
        <v>16</v>
      </c>
      <c r="B11" s="40"/>
      <c r="C11" s="40"/>
      <c r="D11" s="41" t="s">
        <v>17</v>
      </c>
      <c r="E11" s="40"/>
      <c r="F11" s="42" t="s">
        <v>18</v>
      </c>
      <c r="G11" s="42" t="s">
        <v>19</v>
      </c>
      <c r="H11" s="42" t="s">
        <v>20</v>
      </c>
      <c r="I11" s="43" t="s">
        <v>21</v>
      </c>
    </row>
    <row r="12" spans="1:9" ht="21" x14ac:dyDescent="0.45">
      <c r="A12" s="44" t="s">
        <v>22</v>
      </c>
      <c r="B12" s="45"/>
      <c r="C12" s="45"/>
      <c r="D12" s="46" t="s">
        <v>23</v>
      </c>
      <c r="E12" s="45"/>
      <c r="F12" s="47" t="s">
        <v>24</v>
      </c>
      <c r="G12" s="47" t="s">
        <v>25</v>
      </c>
      <c r="H12" s="47" t="s">
        <v>26</v>
      </c>
      <c r="I12" s="48" t="s">
        <v>27</v>
      </c>
    </row>
    <row r="13" spans="1:9" ht="24" x14ac:dyDescent="0.55000000000000004">
      <c r="A13" s="49">
        <v>1</v>
      </c>
      <c r="B13" s="50" t="s">
        <v>28</v>
      </c>
      <c r="C13" s="51"/>
      <c r="D13" s="51"/>
      <c r="E13" s="52"/>
      <c r="F13" s="53"/>
      <c r="G13" s="54"/>
      <c r="H13" s="55"/>
      <c r="I13" s="56"/>
    </row>
    <row r="14" spans="1:9" ht="23.25" x14ac:dyDescent="0.5">
      <c r="A14" s="49"/>
      <c r="B14" s="57"/>
      <c r="C14" s="58" t="s">
        <v>29</v>
      </c>
      <c r="D14" s="59"/>
      <c r="E14" s="53"/>
      <c r="F14" s="53">
        <v>600</v>
      </c>
      <c r="G14" s="54" t="s">
        <v>30</v>
      </c>
      <c r="H14" s="60">
        <v>140</v>
      </c>
      <c r="I14" s="61">
        <f>H14*F14</f>
        <v>84000</v>
      </c>
    </row>
    <row r="15" spans="1:9" ht="21" x14ac:dyDescent="0.45">
      <c r="A15" s="49">
        <v>2</v>
      </c>
      <c r="B15" s="62"/>
      <c r="C15" s="63" t="s">
        <v>31</v>
      </c>
      <c r="D15" s="59"/>
      <c r="E15" s="53"/>
      <c r="F15" s="53">
        <v>6</v>
      </c>
      <c r="G15" s="54" t="s">
        <v>32</v>
      </c>
      <c r="H15" s="60">
        <v>17000</v>
      </c>
      <c r="I15" s="61">
        <f>F15*H15</f>
        <v>102000</v>
      </c>
    </row>
    <row r="16" spans="1:9" ht="21" x14ac:dyDescent="0.45">
      <c r="A16" s="49"/>
      <c r="B16" s="62"/>
      <c r="C16" s="63" t="s">
        <v>33</v>
      </c>
      <c r="D16" s="59"/>
      <c r="E16" s="53"/>
      <c r="F16" s="53">
        <v>10</v>
      </c>
      <c r="G16" s="54" t="s">
        <v>32</v>
      </c>
      <c r="H16" s="60">
        <v>1000</v>
      </c>
      <c r="I16" s="61">
        <f>H16*F16</f>
        <v>10000</v>
      </c>
    </row>
    <row r="17" spans="1:9" ht="21" x14ac:dyDescent="0.45">
      <c r="A17" s="49">
        <v>3</v>
      </c>
      <c r="B17" s="62" t="s">
        <v>34</v>
      </c>
      <c r="C17" s="59"/>
      <c r="D17" s="59"/>
      <c r="E17" s="53"/>
      <c r="F17" s="53"/>
      <c r="G17" s="54"/>
      <c r="H17" s="60"/>
      <c r="I17" s="61"/>
    </row>
    <row r="18" spans="1:9" ht="21" x14ac:dyDescent="0.45">
      <c r="A18" s="49"/>
      <c r="B18" s="62"/>
      <c r="C18" s="64" t="s">
        <v>35</v>
      </c>
      <c r="D18" s="59"/>
      <c r="E18" s="53"/>
      <c r="F18" s="53">
        <v>600</v>
      </c>
      <c r="G18" s="54" t="s">
        <v>30</v>
      </c>
      <c r="H18" s="60">
        <v>60</v>
      </c>
      <c r="I18" s="61">
        <f t="shared" ref="I18:I23" si="0">H18*F18</f>
        <v>36000</v>
      </c>
    </row>
    <row r="19" spans="1:9" ht="21" x14ac:dyDescent="0.45">
      <c r="A19" s="49"/>
      <c r="B19" s="62"/>
      <c r="C19" s="64" t="s">
        <v>36</v>
      </c>
      <c r="D19" s="59"/>
      <c r="E19" s="53"/>
      <c r="F19" s="53">
        <v>600</v>
      </c>
      <c r="G19" s="54" t="s">
        <v>30</v>
      </c>
      <c r="H19" s="60">
        <v>50</v>
      </c>
      <c r="I19" s="61">
        <f t="shared" si="0"/>
        <v>30000</v>
      </c>
    </row>
    <row r="20" spans="1:9" ht="24" x14ac:dyDescent="0.55000000000000004">
      <c r="A20" s="65"/>
      <c r="B20" s="62"/>
      <c r="C20" s="63" t="s">
        <v>37</v>
      </c>
      <c r="D20" s="19"/>
      <c r="E20" s="53"/>
      <c r="F20" s="53">
        <v>3800</v>
      </c>
      <c r="G20" s="54" t="s">
        <v>38</v>
      </c>
      <c r="H20" s="60">
        <v>5</v>
      </c>
      <c r="I20" s="61">
        <f t="shared" si="0"/>
        <v>19000</v>
      </c>
    </row>
    <row r="21" spans="1:9" ht="24" x14ac:dyDescent="0.55000000000000004">
      <c r="A21" s="65"/>
      <c r="B21" s="62"/>
      <c r="C21" s="63" t="s">
        <v>39</v>
      </c>
      <c r="D21" s="19"/>
      <c r="E21" s="53"/>
      <c r="F21" s="53">
        <v>40</v>
      </c>
      <c r="G21" s="54" t="s">
        <v>30</v>
      </c>
      <c r="H21" s="60">
        <v>380</v>
      </c>
      <c r="I21" s="61">
        <f t="shared" si="0"/>
        <v>15200</v>
      </c>
    </row>
    <row r="22" spans="1:9" ht="24" x14ac:dyDescent="0.55000000000000004">
      <c r="A22" s="65"/>
      <c r="B22" s="62"/>
      <c r="C22" s="63" t="s">
        <v>40</v>
      </c>
      <c r="D22" s="19"/>
      <c r="E22" s="53"/>
      <c r="F22" s="53">
        <v>4</v>
      </c>
      <c r="G22" s="54" t="s">
        <v>32</v>
      </c>
      <c r="H22" s="60">
        <v>28000</v>
      </c>
      <c r="I22" s="61">
        <f t="shared" si="0"/>
        <v>112000</v>
      </c>
    </row>
    <row r="23" spans="1:9" ht="24" x14ac:dyDescent="0.55000000000000004">
      <c r="A23" s="65">
        <v>4</v>
      </c>
      <c r="B23" s="62" t="s">
        <v>41</v>
      </c>
      <c r="C23" s="63"/>
      <c r="D23" s="19"/>
      <c r="E23" s="53"/>
      <c r="F23" s="53">
        <v>1</v>
      </c>
      <c r="G23" s="54" t="s">
        <v>19</v>
      </c>
      <c r="H23" s="60">
        <v>25000</v>
      </c>
      <c r="I23" s="61">
        <f t="shared" si="0"/>
        <v>25000</v>
      </c>
    </row>
    <row r="24" spans="1:9" ht="21.75" x14ac:dyDescent="0.5">
      <c r="A24" s="65">
        <v>5</v>
      </c>
      <c r="B24" s="66" t="s">
        <v>42</v>
      </c>
      <c r="C24" s="20"/>
      <c r="D24" s="59"/>
      <c r="E24" s="53"/>
      <c r="F24" s="53"/>
      <c r="G24" s="54"/>
      <c r="H24" s="60"/>
      <c r="I24" s="61"/>
    </row>
    <row r="25" spans="1:9" ht="21.75" x14ac:dyDescent="0.5">
      <c r="A25" s="65"/>
      <c r="B25" s="57">
        <v>5.0999999999999996</v>
      </c>
      <c r="C25" s="20" t="s">
        <v>43</v>
      </c>
      <c r="D25" s="59"/>
      <c r="E25" s="53"/>
      <c r="F25" s="53"/>
      <c r="G25" s="54"/>
      <c r="H25" s="60"/>
      <c r="I25" s="61"/>
    </row>
    <row r="26" spans="1:9" ht="21.75" x14ac:dyDescent="0.5">
      <c r="A26" s="65"/>
      <c r="B26" s="57">
        <v>5.2</v>
      </c>
      <c r="C26" s="20" t="s">
        <v>44</v>
      </c>
      <c r="D26" s="59"/>
      <c r="E26" s="53"/>
      <c r="F26" s="53"/>
      <c r="G26" s="54"/>
      <c r="H26" s="60"/>
      <c r="I26" s="61"/>
    </row>
    <row r="27" spans="1:9" ht="21.75" x14ac:dyDescent="0.5">
      <c r="A27" s="65"/>
      <c r="B27" s="57">
        <v>5.3</v>
      </c>
      <c r="C27" s="20" t="s">
        <v>45</v>
      </c>
      <c r="D27" s="59"/>
      <c r="E27" s="53"/>
      <c r="F27" s="53"/>
      <c r="G27" s="54"/>
      <c r="H27" s="60"/>
      <c r="I27" s="61"/>
    </row>
    <row r="28" spans="1:9" ht="21.75" x14ac:dyDescent="0.5">
      <c r="A28" s="65"/>
      <c r="B28" s="57"/>
      <c r="C28" s="20" t="s">
        <v>46</v>
      </c>
      <c r="D28" s="59"/>
      <c r="E28" s="53"/>
      <c r="F28" s="53"/>
      <c r="G28" s="54"/>
      <c r="H28" s="60"/>
      <c r="I28" s="61"/>
    </row>
    <row r="29" spans="1:9" ht="21.75" x14ac:dyDescent="0.5">
      <c r="A29" s="65"/>
      <c r="B29" s="57"/>
      <c r="C29" s="20" t="s">
        <v>47</v>
      </c>
      <c r="D29" s="59"/>
      <c r="E29" s="53"/>
      <c r="F29" s="53"/>
      <c r="G29" s="54"/>
      <c r="H29" s="60"/>
      <c r="I29" s="61"/>
    </row>
    <row r="30" spans="1:9" ht="21.75" x14ac:dyDescent="0.5">
      <c r="A30" s="65"/>
      <c r="B30" s="57">
        <v>5.4</v>
      </c>
      <c r="C30" s="20" t="s">
        <v>48</v>
      </c>
      <c r="D30" s="59"/>
      <c r="E30" s="53"/>
      <c r="F30" s="53"/>
      <c r="G30" s="54"/>
      <c r="H30" s="60"/>
      <c r="I30" s="61"/>
    </row>
    <row r="31" spans="1:9" ht="21" x14ac:dyDescent="0.45">
      <c r="A31" s="65"/>
      <c r="B31" s="57"/>
      <c r="C31" s="67" t="s">
        <v>49</v>
      </c>
      <c r="D31" s="59"/>
      <c r="E31" s="53"/>
      <c r="F31" s="53"/>
      <c r="G31" s="54"/>
      <c r="H31" s="60"/>
      <c r="I31" s="61"/>
    </row>
    <row r="32" spans="1:9" ht="23.25" x14ac:dyDescent="0.5">
      <c r="A32" s="68"/>
      <c r="B32" s="69" t="s">
        <v>50</v>
      </c>
      <c r="C32" s="23"/>
      <c r="D32" s="23"/>
      <c r="E32" s="70"/>
      <c r="F32" s="70"/>
      <c r="G32" s="71"/>
      <c r="H32" s="60"/>
      <c r="I32" s="61"/>
    </row>
    <row r="33" spans="1:9" ht="21.75" x14ac:dyDescent="0.5">
      <c r="A33" s="72"/>
      <c r="B33" s="73"/>
      <c r="C33" s="73"/>
      <c r="D33" s="73"/>
      <c r="E33" s="73"/>
      <c r="F33" s="73"/>
      <c r="G33" s="74"/>
      <c r="H33" s="75" t="s">
        <v>51</v>
      </c>
      <c r="I33" s="76">
        <f>SUM(I14:I23)</f>
        <v>433200</v>
      </c>
    </row>
    <row r="34" spans="1:9" ht="21.75" x14ac:dyDescent="0.5">
      <c r="A34" s="77"/>
      <c r="B34" s="78"/>
      <c r="C34" s="78"/>
      <c r="D34" s="78"/>
      <c r="E34" s="78"/>
      <c r="F34" s="78"/>
      <c r="G34" s="79"/>
      <c r="H34" s="75" t="s">
        <v>52</v>
      </c>
      <c r="I34" s="76">
        <f>I33*7%</f>
        <v>30324.000000000004</v>
      </c>
    </row>
    <row r="35" spans="1:9" ht="21.75" x14ac:dyDescent="0.5">
      <c r="A35" s="80" t="str">
        <f>BAHTTEXT(I35)</f>
        <v>สี่แสนหกหมื่นสามพันห้าร้อยยี่สิบสี่บาทถ้วน</v>
      </c>
      <c r="B35" s="81"/>
      <c r="C35" s="81"/>
      <c r="D35" s="81"/>
      <c r="E35" s="81"/>
      <c r="F35" s="81"/>
      <c r="G35" s="82"/>
      <c r="H35" s="75" t="s">
        <v>53</v>
      </c>
      <c r="I35" s="76">
        <f>I33+I34</f>
        <v>463524</v>
      </c>
    </row>
    <row r="36" spans="1:9" ht="21.75" x14ac:dyDescent="0.5">
      <c r="A36" s="17"/>
      <c r="B36" s="83"/>
      <c r="C36" s="83"/>
      <c r="D36" s="83"/>
      <c r="E36" s="83"/>
      <c r="F36" s="83"/>
      <c r="G36" s="83"/>
      <c r="H36" s="84"/>
      <c r="I36" s="85"/>
    </row>
    <row r="37" spans="1:9" ht="21.75" x14ac:dyDescent="0.5">
      <c r="A37" s="86" t="s">
        <v>54</v>
      </c>
      <c r="B37" s="13"/>
      <c r="C37" s="13"/>
      <c r="D37" s="14"/>
      <c r="E37" s="50" t="s">
        <v>55</v>
      </c>
      <c r="F37" s="87"/>
      <c r="G37" s="13"/>
      <c r="H37" s="88"/>
      <c r="I37" s="89"/>
    </row>
    <row r="38" spans="1:9" ht="21.75" x14ac:dyDescent="0.5">
      <c r="A38" s="90" t="s">
        <v>56</v>
      </c>
      <c r="B38" s="20"/>
      <c r="C38" s="20"/>
      <c r="D38" s="21"/>
      <c r="E38" s="91"/>
      <c r="F38" s="32"/>
      <c r="G38" s="92" t="s">
        <v>57</v>
      </c>
      <c r="H38" s="84"/>
      <c r="I38" s="85"/>
    </row>
    <row r="39" spans="1:9" ht="24" x14ac:dyDescent="0.55000000000000004">
      <c r="A39" s="90" t="s">
        <v>58</v>
      </c>
      <c r="B39" s="20"/>
      <c r="C39" s="20"/>
      <c r="D39" s="21"/>
      <c r="E39" s="93"/>
      <c r="F39" s="19"/>
      <c r="G39" s="19"/>
      <c r="H39" s="84"/>
      <c r="I39" s="85"/>
    </row>
    <row r="40" spans="1:9" ht="21.75" x14ac:dyDescent="0.5">
      <c r="A40" s="90" t="s">
        <v>59</v>
      </c>
      <c r="B40" s="20"/>
      <c r="C40" s="20"/>
      <c r="D40" s="21"/>
      <c r="E40" s="62" t="s">
        <v>60</v>
      </c>
      <c r="F40" s="67"/>
      <c r="G40" s="20"/>
      <c r="H40" s="84"/>
      <c r="I40" s="85"/>
    </row>
    <row r="41" spans="1:9" ht="21.75" x14ac:dyDescent="0.5">
      <c r="A41" s="94" t="s">
        <v>61</v>
      </c>
      <c r="B41" s="20"/>
      <c r="C41" s="20"/>
      <c r="D41" s="21"/>
      <c r="E41" s="62"/>
      <c r="F41" s="67"/>
      <c r="G41" s="92" t="s">
        <v>57</v>
      </c>
      <c r="H41" s="84"/>
      <c r="I41" s="85"/>
    </row>
    <row r="42" spans="1:9" ht="30" x14ac:dyDescent="0.65">
      <c r="A42" s="95" t="s">
        <v>0</v>
      </c>
      <c r="B42" s="96"/>
      <c r="C42" s="96"/>
      <c r="D42" s="96"/>
      <c r="E42" s="96"/>
      <c r="F42" s="96"/>
      <c r="G42" s="96"/>
      <c r="H42" s="96"/>
      <c r="I42" s="97"/>
    </row>
    <row r="43" spans="1:9" ht="27.75" x14ac:dyDescent="0.65">
      <c r="A43" s="98" t="s">
        <v>1</v>
      </c>
      <c r="E43" s="5"/>
      <c r="F43" s="5"/>
      <c r="G43" s="6"/>
      <c r="H43" s="6"/>
      <c r="I43" s="99"/>
    </row>
    <row r="44" spans="1:9" ht="27.75" x14ac:dyDescent="0.65">
      <c r="A44" s="100" t="s">
        <v>62</v>
      </c>
      <c r="E44" s="5"/>
      <c r="F44" s="5"/>
      <c r="G44" s="6"/>
      <c r="H44" s="6"/>
      <c r="I44" s="99"/>
    </row>
    <row r="45" spans="1:9" x14ac:dyDescent="0.25">
      <c r="A45" s="101" t="s">
        <v>63</v>
      </c>
      <c r="I45" s="102"/>
    </row>
    <row r="46" spans="1:9" ht="26.25" x14ac:dyDescent="0.55000000000000004">
      <c r="A46" s="103" t="s">
        <v>3</v>
      </c>
      <c r="B46" s="10"/>
      <c r="C46" s="10"/>
      <c r="D46" s="10"/>
      <c r="E46" s="10"/>
      <c r="F46" s="10"/>
      <c r="G46" s="10"/>
      <c r="H46" s="10"/>
      <c r="I46" s="104"/>
    </row>
    <row r="47" spans="1:9" ht="21.75" x14ac:dyDescent="0.5">
      <c r="A47" s="105" t="s">
        <v>4</v>
      </c>
      <c r="B47" s="13"/>
      <c r="C47" s="13" t="s">
        <v>64</v>
      </c>
      <c r="D47" s="13"/>
      <c r="E47" s="13"/>
      <c r="F47" s="13"/>
      <c r="G47" s="14"/>
      <c r="H47" s="15" t="s">
        <v>6</v>
      </c>
      <c r="I47" s="106" t="s">
        <v>65</v>
      </c>
    </row>
    <row r="48" spans="1:9" ht="24" x14ac:dyDescent="0.55000000000000004">
      <c r="A48" s="107"/>
      <c r="B48" s="18"/>
      <c r="C48" s="19" t="s">
        <v>66</v>
      </c>
      <c r="D48" s="20"/>
      <c r="E48" s="20"/>
      <c r="F48" s="20"/>
      <c r="G48" s="21"/>
      <c r="H48" s="15" t="s">
        <v>9</v>
      </c>
      <c r="I48" s="108">
        <v>242048</v>
      </c>
    </row>
    <row r="49" spans="1:9" ht="24" x14ac:dyDescent="0.55000000000000004">
      <c r="A49" s="107"/>
      <c r="B49" s="18"/>
      <c r="C49" s="19" t="s">
        <v>67</v>
      </c>
      <c r="D49" s="20"/>
      <c r="E49" s="20"/>
      <c r="F49" s="20"/>
      <c r="G49" s="21"/>
      <c r="H49" s="23"/>
      <c r="I49" s="109"/>
    </row>
    <row r="50" spans="1:9" ht="21.75" x14ac:dyDescent="0.5">
      <c r="A50" s="110"/>
      <c r="B50" s="26"/>
      <c r="C50" s="27" t="s">
        <v>68</v>
      </c>
      <c r="D50" s="27"/>
      <c r="E50" s="27"/>
      <c r="F50" s="27"/>
      <c r="G50" s="28"/>
      <c r="H50" s="29" t="s">
        <v>69</v>
      </c>
      <c r="I50" s="111"/>
    </row>
    <row r="51" spans="1:9" ht="21.75" x14ac:dyDescent="0.5">
      <c r="A51" s="112" t="s">
        <v>70</v>
      </c>
      <c r="B51" s="27"/>
      <c r="C51" s="27"/>
      <c r="D51" s="27"/>
      <c r="E51" s="36"/>
      <c r="F51" s="36"/>
      <c r="G51" s="27"/>
      <c r="H51" s="37"/>
      <c r="I51" s="113"/>
    </row>
    <row r="52" spans="1:9" ht="21" x14ac:dyDescent="0.45">
      <c r="A52" s="42" t="s">
        <v>16</v>
      </c>
      <c r="B52" s="40"/>
      <c r="C52" s="40"/>
      <c r="D52" s="41" t="s">
        <v>17</v>
      </c>
      <c r="E52" s="40"/>
      <c r="F52" s="42" t="s">
        <v>18</v>
      </c>
      <c r="G52" s="42" t="s">
        <v>19</v>
      </c>
      <c r="H52" s="42" t="s">
        <v>20</v>
      </c>
      <c r="I52" s="114" t="s">
        <v>21</v>
      </c>
    </row>
    <row r="53" spans="1:9" ht="21" x14ac:dyDescent="0.45">
      <c r="A53" s="47" t="s">
        <v>22</v>
      </c>
      <c r="B53" s="45"/>
      <c r="C53" s="45"/>
      <c r="D53" s="46" t="s">
        <v>23</v>
      </c>
      <c r="E53" s="45"/>
      <c r="F53" s="47" t="s">
        <v>24</v>
      </c>
      <c r="G53" s="47" t="s">
        <v>25</v>
      </c>
      <c r="H53" s="47" t="s">
        <v>26</v>
      </c>
      <c r="I53" s="115" t="s">
        <v>27</v>
      </c>
    </row>
    <row r="54" spans="1:9" ht="24" x14ac:dyDescent="0.55000000000000004">
      <c r="A54" s="116">
        <v>1</v>
      </c>
      <c r="B54" s="50" t="s">
        <v>71</v>
      </c>
      <c r="C54" s="51"/>
      <c r="D54" s="51"/>
      <c r="E54" s="52"/>
      <c r="F54" s="52"/>
      <c r="G54" s="117"/>
      <c r="H54" s="118"/>
      <c r="I54" s="119"/>
    </row>
    <row r="55" spans="1:9" ht="23.25" x14ac:dyDescent="0.5">
      <c r="A55" s="120"/>
      <c r="B55" s="57"/>
      <c r="C55" s="58" t="s">
        <v>72</v>
      </c>
      <c r="D55" s="59"/>
      <c r="E55" s="53"/>
      <c r="F55" s="53">
        <v>840</v>
      </c>
      <c r="G55" s="54" t="s">
        <v>30</v>
      </c>
      <c r="H55" s="60">
        <v>140</v>
      </c>
      <c r="I55" s="121">
        <f>H55*F55</f>
        <v>117600</v>
      </c>
    </row>
    <row r="56" spans="1:9" ht="21" x14ac:dyDescent="0.45">
      <c r="A56" s="120">
        <v>2</v>
      </c>
      <c r="B56" s="62"/>
      <c r="C56" s="63" t="s">
        <v>31</v>
      </c>
      <c r="D56" s="59"/>
      <c r="E56" s="53"/>
      <c r="F56" s="53">
        <v>8</v>
      </c>
      <c r="G56" s="54" t="s">
        <v>32</v>
      </c>
      <c r="H56" s="60">
        <v>20000</v>
      </c>
      <c r="I56" s="121">
        <f>F56*H56</f>
        <v>160000</v>
      </c>
    </row>
    <row r="57" spans="1:9" ht="21" x14ac:dyDescent="0.45">
      <c r="A57" s="120"/>
      <c r="B57" s="62"/>
      <c r="C57" s="63" t="s">
        <v>33</v>
      </c>
      <c r="D57" s="59"/>
      <c r="E57" s="53"/>
      <c r="F57" s="53">
        <v>12</v>
      </c>
      <c r="G57" s="54" t="s">
        <v>32</v>
      </c>
      <c r="H57" s="60">
        <v>1000</v>
      </c>
      <c r="I57" s="121">
        <f>H57*F57</f>
        <v>12000</v>
      </c>
    </row>
    <row r="58" spans="1:9" ht="21" x14ac:dyDescent="0.45">
      <c r="A58" s="120">
        <v>3</v>
      </c>
      <c r="B58" s="62" t="s">
        <v>34</v>
      </c>
      <c r="C58" s="59"/>
      <c r="D58" s="59"/>
      <c r="E58" s="53"/>
      <c r="F58" s="53"/>
      <c r="G58" s="54"/>
      <c r="H58" s="60"/>
      <c r="I58" s="121"/>
    </row>
    <row r="59" spans="1:9" ht="21" x14ac:dyDescent="0.45">
      <c r="A59" s="120"/>
      <c r="B59" s="62"/>
      <c r="C59" s="64" t="s">
        <v>35</v>
      </c>
      <c r="D59" s="59"/>
      <c r="E59" s="53"/>
      <c r="F59" s="53">
        <v>840</v>
      </c>
      <c r="G59" s="54" t="s">
        <v>30</v>
      </c>
      <c r="H59" s="60">
        <v>60</v>
      </c>
      <c r="I59" s="121">
        <f t="shared" ref="I59:I64" si="1">H59*F59</f>
        <v>50400</v>
      </c>
    </row>
    <row r="60" spans="1:9" ht="21" x14ac:dyDescent="0.45">
      <c r="A60" s="120"/>
      <c r="B60" s="62"/>
      <c r="C60" s="64" t="s">
        <v>36</v>
      </c>
      <c r="D60" s="59"/>
      <c r="E60" s="53"/>
      <c r="F60" s="53">
        <v>840</v>
      </c>
      <c r="G60" s="54" t="s">
        <v>30</v>
      </c>
      <c r="H60" s="60">
        <v>50</v>
      </c>
      <c r="I60" s="121">
        <f t="shared" si="1"/>
        <v>42000</v>
      </c>
    </row>
    <row r="61" spans="1:9" ht="24" x14ac:dyDescent="0.55000000000000004">
      <c r="A61" s="57"/>
      <c r="B61" s="62"/>
      <c r="C61" s="63" t="s">
        <v>37</v>
      </c>
      <c r="D61" s="19"/>
      <c r="E61" s="53"/>
      <c r="F61" s="53">
        <v>12220</v>
      </c>
      <c r="G61" s="54" t="s">
        <v>38</v>
      </c>
      <c r="H61" s="60">
        <v>5</v>
      </c>
      <c r="I61" s="121">
        <f t="shared" si="1"/>
        <v>61100</v>
      </c>
    </row>
    <row r="62" spans="1:9" ht="24" x14ac:dyDescent="0.55000000000000004">
      <c r="A62" s="57"/>
      <c r="B62" s="62"/>
      <c r="C62" s="63" t="s">
        <v>73</v>
      </c>
      <c r="D62" s="19"/>
      <c r="E62" s="53"/>
      <c r="F62" s="53">
        <v>120</v>
      </c>
      <c r="G62" s="54" t="s">
        <v>30</v>
      </c>
      <c r="H62" s="60">
        <v>400</v>
      </c>
      <c r="I62" s="121">
        <f t="shared" si="1"/>
        <v>48000</v>
      </c>
    </row>
    <row r="63" spans="1:9" ht="24" x14ac:dyDescent="0.55000000000000004">
      <c r="A63" s="57"/>
      <c r="B63" s="62"/>
      <c r="C63" s="63" t="s">
        <v>40</v>
      </c>
      <c r="D63" s="19"/>
      <c r="E63" s="53"/>
      <c r="F63" s="53">
        <v>4</v>
      </c>
      <c r="G63" s="54" t="s">
        <v>32</v>
      </c>
      <c r="H63" s="60">
        <v>35000</v>
      </c>
      <c r="I63" s="121">
        <f t="shared" si="1"/>
        <v>140000</v>
      </c>
    </row>
    <row r="64" spans="1:9" ht="24" x14ac:dyDescent="0.55000000000000004">
      <c r="A64" s="57">
        <v>4</v>
      </c>
      <c r="B64" s="62" t="s">
        <v>41</v>
      </c>
      <c r="C64" s="63"/>
      <c r="D64" s="19"/>
      <c r="E64" s="53"/>
      <c r="F64" s="53">
        <v>1</v>
      </c>
      <c r="G64" s="54" t="s">
        <v>19</v>
      </c>
      <c r="H64" s="60">
        <v>25000</v>
      </c>
      <c r="I64" s="121">
        <f t="shared" si="1"/>
        <v>25000</v>
      </c>
    </row>
    <row r="65" spans="1:9" ht="21.75" x14ac:dyDescent="0.5">
      <c r="A65" s="57">
        <v>5</v>
      </c>
      <c r="B65" s="66" t="s">
        <v>42</v>
      </c>
      <c r="C65" s="20"/>
      <c r="D65" s="59"/>
      <c r="E65" s="53"/>
      <c r="F65" s="53"/>
      <c r="G65" s="54"/>
      <c r="H65" s="60"/>
      <c r="I65" s="121"/>
    </row>
    <row r="66" spans="1:9" ht="21.75" x14ac:dyDescent="0.5">
      <c r="A66" s="57"/>
      <c r="B66" s="57">
        <v>5.0999999999999996</v>
      </c>
      <c r="C66" s="20" t="s">
        <v>43</v>
      </c>
      <c r="D66" s="59"/>
      <c r="E66" s="53"/>
      <c r="F66" s="53"/>
      <c r="G66" s="54"/>
      <c r="H66" s="60"/>
      <c r="I66" s="121"/>
    </row>
    <row r="67" spans="1:9" ht="21.75" x14ac:dyDescent="0.5">
      <c r="A67" s="57"/>
      <c r="B67" s="57">
        <v>5.2</v>
      </c>
      <c r="C67" s="20" t="s">
        <v>44</v>
      </c>
      <c r="D67" s="59"/>
      <c r="E67" s="53"/>
      <c r="F67" s="53"/>
      <c r="G67" s="54"/>
      <c r="H67" s="60"/>
      <c r="I67" s="121"/>
    </row>
    <row r="68" spans="1:9" ht="21.75" x14ac:dyDescent="0.5">
      <c r="A68" s="57"/>
      <c r="B68" s="57">
        <v>5.3</v>
      </c>
      <c r="C68" s="20" t="s">
        <v>45</v>
      </c>
      <c r="D68" s="59"/>
      <c r="E68" s="53"/>
      <c r="F68" s="53"/>
      <c r="G68" s="54"/>
      <c r="H68" s="60"/>
      <c r="I68" s="121"/>
    </row>
    <row r="69" spans="1:9" ht="21.75" x14ac:dyDescent="0.5">
      <c r="A69" s="57"/>
      <c r="B69" s="57"/>
      <c r="C69" s="20" t="s">
        <v>46</v>
      </c>
      <c r="D69" s="59"/>
      <c r="E69" s="53"/>
      <c r="F69" s="53"/>
      <c r="G69" s="54"/>
      <c r="H69" s="60"/>
      <c r="I69" s="121"/>
    </row>
    <row r="70" spans="1:9" ht="21.75" x14ac:dyDescent="0.5">
      <c r="A70" s="57"/>
      <c r="B70" s="57"/>
      <c r="C70" s="20" t="s">
        <v>47</v>
      </c>
      <c r="D70" s="59"/>
      <c r="E70" s="53"/>
      <c r="F70" s="53"/>
      <c r="G70" s="54"/>
      <c r="H70" s="60"/>
      <c r="I70" s="121"/>
    </row>
    <row r="71" spans="1:9" ht="21.75" x14ac:dyDescent="0.5">
      <c r="A71" s="57"/>
      <c r="B71" s="57">
        <v>5.4</v>
      </c>
      <c r="C71" s="20" t="s">
        <v>48</v>
      </c>
      <c r="D71" s="59"/>
      <c r="E71" s="53"/>
      <c r="F71" s="53"/>
      <c r="G71" s="54"/>
      <c r="H71" s="60"/>
      <c r="I71" s="121"/>
    </row>
    <row r="72" spans="1:9" ht="21" x14ac:dyDescent="0.45">
      <c r="A72" s="57"/>
      <c r="B72" s="57"/>
      <c r="C72" s="67" t="s">
        <v>49</v>
      </c>
      <c r="D72" s="59"/>
      <c r="E72" s="53"/>
      <c r="F72" s="53"/>
      <c r="G72" s="54"/>
      <c r="H72" s="60"/>
      <c r="I72" s="121"/>
    </row>
    <row r="73" spans="1:9" ht="23.25" x14ac:dyDescent="0.5">
      <c r="A73" s="122"/>
      <c r="B73" s="69" t="s">
        <v>50</v>
      </c>
      <c r="C73" s="23"/>
      <c r="D73" s="23"/>
      <c r="E73" s="70"/>
      <c r="F73" s="70"/>
      <c r="G73" s="71"/>
      <c r="H73" s="60"/>
      <c r="I73" s="121"/>
    </row>
    <row r="74" spans="1:9" ht="21.75" x14ac:dyDescent="0.5">
      <c r="A74" s="123"/>
      <c r="B74" s="73"/>
      <c r="C74" s="73"/>
      <c r="D74" s="73"/>
      <c r="E74" s="73"/>
      <c r="F74" s="73"/>
      <c r="G74" s="74"/>
      <c r="H74" s="75" t="s">
        <v>51</v>
      </c>
      <c r="I74" s="124">
        <f>SUM(I55:I64)</f>
        <v>656100</v>
      </c>
    </row>
    <row r="75" spans="1:9" ht="21.75" x14ac:dyDescent="0.5">
      <c r="A75" s="125"/>
      <c r="B75" s="78"/>
      <c r="C75" s="78"/>
      <c r="D75" s="78"/>
      <c r="E75" s="78"/>
      <c r="F75" s="78"/>
      <c r="G75" s="79"/>
      <c r="H75" s="75" t="s">
        <v>52</v>
      </c>
      <c r="I75" s="124">
        <f>I74*7%</f>
        <v>45927.000000000007</v>
      </c>
    </row>
    <row r="76" spans="1:9" ht="21.75" x14ac:dyDescent="0.5">
      <c r="A76" s="126" t="str">
        <f>BAHTTEXT(I76)</f>
        <v>เจ็ดแสนสองพันยี่สิบเจ็ดบาทถ้วน</v>
      </c>
      <c r="B76" s="81"/>
      <c r="C76" s="81"/>
      <c r="D76" s="81"/>
      <c r="E76" s="81"/>
      <c r="F76" s="81"/>
      <c r="G76" s="82"/>
      <c r="H76" s="75" t="s">
        <v>53</v>
      </c>
      <c r="I76" s="124">
        <f>I74+I75</f>
        <v>702027</v>
      </c>
    </row>
    <row r="77" spans="1:9" ht="21.75" x14ac:dyDescent="0.5">
      <c r="A77" s="107"/>
      <c r="B77" s="83"/>
      <c r="C77" s="83"/>
      <c r="D77" s="83"/>
      <c r="E77" s="83"/>
      <c r="F77" s="83"/>
      <c r="G77" s="83"/>
      <c r="H77" s="84"/>
      <c r="I77" s="127"/>
    </row>
    <row r="78" spans="1:9" ht="21.75" x14ac:dyDescent="0.5">
      <c r="A78" s="50" t="s">
        <v>54</v>
      </c>
      <c r="B78" s="13"/>
      <c r="C78" s="13"/>
      <c r="D78" s="14"/>
      <c r="E78" s="50" t="s">
        <v>55</v>
      </c>
      <c r="F78" s="87"/>
      <c r="G78" s="13"/>
      <c r="H78" s="88"/>
      <c r="I78" s="128"/>
    </row>
    <row r="79" spans="1:9" ht="21.75" x14ac:dyDescent="0.5">
      <c r="A79" s="129" t="s">
        <v>56</v>
      </c>
      <c r="B79" s="20"/>
      <c r="C79" s="20"/>
      <c r="D79" s="21"/>
      <c r="E79" s="91"/>
      <c r="F79" s="32"/>
      <c r="G79" s="130" t="s">
        <v>74</v>
      </c>
      <c r="H79" s="84"/>
      <c r="I79" s="127"/>
    </row>
    <row r="80" spans="1:9" ht="24" x14ac:dyDescent="0.55000000000000004">
      <c r="A80" s="129" t="s">
        <v>58</v>
      </c>
      <c r="B80" s="20"/>
      <c r="C80" s="20"/>
      <c r="D80" s="21"/>
      <c r="E80" s="93"/>
      <c r="F80" s="19"/>
      <c r="G80" s="19"/>
      <c r="H80" s="84"/>
      <c r="I80" s="127"/>
    </row>
    <row r="81" spans="1:9" ht="21.75" x14ac:dyDescent="0.5">
      <c r="A81" s="129" t="s">
        <v>59</v>
      </c>
      <c r="B81" s="20"/>
      <c r="C81" s="20"/>
      <c r="D81" s="21"/>
      <c r="E81" s="62" t="s">
        <v>60</v>
      </c>
      <c r="F81" s="67"/>
      <c r="G81" s="20"/>
      <c r="H81" s="84"/>
      <c r="I81" s="127"/>
    </row>
    <row r="82" spans="1:9" ht="21.75" x14ac:dyDescent="0.5">
      <c r="A82" s="131" t="s">
        <v>61</v>
      </c>
      <c r="B82" s="27"/>
      <c r="C82" s="27"/>
      <c r="D82" s="28"/>
      <c r="E82" s="132"/>
      <c r="F82" s="23"/>
      <c r="G82" s="133" t="s">
        <v>74</v>
      </c>
      <c r="H82" s="134"/>
      <c r="I82" s="135"/>
    </row>
  </sheetData>
  <mergeCells count="10">
    <mergeCell ref="A46:I46"/>
    <mergeCell ref="A74:G74"/>
    <mergeCell ref="A75:G75"/>
    <mergeCell ref="A76:G76"/>
    <mergeCell ref="A1:I1"/>
    <mergeCell ref="A4:I4"/>
    <mergeCell ref="A33:G33"/>
    <mergeCell ref="A34:G34"/>
    <mergeCell ref="A35:G35"/>
    <mergeCell ref="A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Pasakorn Jamornthanyawat</dc:creator>
  <cp:lastModifiedBy>Pasakorn Jamornthanyawat</cp:lastModifiedBy>
  <dcterms:created xsi:type="dcterms:W3CDTF">2025-03-06T01:51:23Z</dcterms:created>
  <dcterms:modified xsi:type="dcterms:W3CDTF">2025-03-07T00:08:25Z</dcterms:modified>
</cp:coreProperties>
</file>